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'Вып.плана._9'!$A$2:$E$48</definedName>
  </definedNames>
  <calcPr fullCalcOnLoad="1"/>
</workbook>
</file>

<file path=xl/sharedStrings.xml><?xml version="1.0" encoding="utf-8"?>
<sst xmlns="http://schemas.openxmlformats.org/spreadsheetml/2006/main" count="72" uniqueCount="72">
  <si>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</si>
  <si>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</si>
  <si>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</si>
  <si>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</si>
  <si>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</si>
  <si>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</si>
  <si>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</si>
  <si>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</si>
  <si>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</si>
  <si>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</si>
  <si>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</si>
  <si>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</si>
  <si>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</si>
  <si>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</si>
  <si>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</si>
  <si>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</si>
  <si>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</si>
  <si>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</si>
  <si>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</si>
  <si>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</si>
  <si>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</si>
  <si>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</si>
  <si>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</si>
  <si>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</si>
  <si>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000 2 02 03003 10 0000 151</t>
  </si>
  <si>
    <t>000 2 02 04000 00 0000 151</t>
  </si>
  <si>
    <t>000 1 01 02010 01 0000 110</t>
  </si>
  <si>
    <t>000 2 02 04999 10 0000 151</t>
  </si>
  <si>
    <t>1.5. ДОХОДЫ  ОТ  ОКАЗАНИЯ  ПЛАТНЫХ  УСЛУГ  (РАБОТ)  И  КОМПЕНСАЦИИ ЗАТРАТ ГОСУДАРСТВА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</si>
  <si>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</si>
  <si>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</si>
  <si>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</si>
  <si>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</si>
  <si>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</si>
  <si>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</si>
  <si>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</si>
  <si>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</si>
  <si>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</si>
  <si>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</si>
  <si>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</si>
  <si>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</si>
  <si>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000 1 11 05075 10 0000 120</t>
  </si>
  <si>
    <t xml:space="preserve">000 1 13 01995 10 0000 130   </t>
  </si>
  <si>
    <t xml:space="preserve">000 1 13 00000 00 0000 000  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</si>
  <si>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</si>
  <si>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</si>
  <si>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</si>
  <si>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</si>
  <si>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</si>
  <si>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</si>
  <si>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</si>
  <si>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</si>
  <si>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ПРИЛОЖЕНИЕ 1</t>
  </si>
  <si>
    <t>2.1.3.2. Прочие межбюджетные трансферты, передаваемые бюджетам сельских поселений</t>
  </si>
  <si>
    <t>1.5.1. Прочие доходы от оказания платных услуг  (работ) получателями средств бюджетов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</si>
  <si>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</si>
  <si>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</si>
  <si>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</si>
  <si>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</si>
  <si>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</si>
  <si>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</si>
  <si>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1.5.ДОХОДЫ ОТ ИСПОЛЬЗОВАНИЯ ИМУЩЕСТВА, НАХОДЯЩЕГОСЯ В ГОСУДАРСТВЕННОЙ И МУНИЦИПАЛЬНОЙ СОБСТВЕННОСТИ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</si>
  <si>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</si>
  <si>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1.5.1.1.Доходы от сдачи в аренду имущества, составляющего казну сельских поселений (за исключением земельных участков)</t>
  </si>
  <si>
    <t>бюджета сельского поселения Лыхма за 2016 год по кодам классификации доходов бюджета</t>
  </si>
  <si>
    <t>1.2.НАЛОГИ НА ИМУЩЕСТВО</t>
  </si>
  <si>
    <t>1.2.1.Налог на имущество физических лиц</t>
  </si>
  <si>
    <t>1..1.1.Налог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</si>
  <si>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2.2. Безвозмездные поступления</t>
  </si>
  <si>
    <t>000 2 07 05030 10 0000 180</t>
  </si>
  <si>
    <t xml:space="preserve">   сельского поселения Лыхма</t>
  </si>
  <si>
    <t xml:space="preserve">   от 11 мая 2017 года  № 19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</si>
</sst>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9" fontId="5" fillId="0" borderId="10" xfId="54" applyNumberFormat="1" applyFont="1" applyBorder="1" applyAlignment="1">
      <alignment horizontal="center" vertical="center"/>
      <protection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Normal="200" zoomScaleSheetLayoutView="100" workbookViewId="0" topLeftCell="A2">
      <selection activeCell="I9" sqref="I9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3" customFormat="1" ht="18.75" customHeight="1">
      <c r="A2" s="32"/>
      <c r="C2" s="46" t="s">
        <v>52</v>
      </c>
      <c r="D2" s="46"/>
      <c r="E2" s="46"/>
    </row>
    <row r="3" spans="1:5" s="33" customFormat="1" ht="18.75" customHeight="1">
      <c r="A3" s="32"/>
      <c r="C3" s="46" t="s">
        <v>40</v>
      </c>
      <c r="D3" s="46"/>
      <c r="E3" s="46"/>
    </row>
    <row r="4" spans="1:5" s="33" customFormat="1" ht="18.75" customHeight="1">
      <c r="A4" s="34" t="s">
        <v>33</v>
      </c>
      <c r="C4" s="46" t="s">
        <v>70</v>
      </c>
      <c r="D4" s="46"/>
      <c r="E4" s="46"/>
    </row>
    <row r="5" spans="1:5" s="33" customFormat="1" ht="18.75" customHeight="1">
      <c r="A5" s="32"/>
      <c r="C5" s="46" t="s">
        <v>71</v>
      </c>
      <c r="D5" s="46"/>
      <c r="E5" s="46"/>
    </row>
    <row r="6" spans="1:4" s="33" customFormat="1" ht="18.75" customHeight="1">
      <c r="A6" s="32"/>
      <c r="B6" s="35"/>
      <c r="C6" s="36"/>
      <c r="D6" s="37"/>
    </row>
    <row r="7" spans="1:4" s="33" customFormat="1" ht="18.75" customHeight="1">
      <c r="A7" s="32"/>
      <c r="B7" s="35"/>
      <c r="C7" s="36"/>
      <c r="D7" s="37"/>
    </row>
    <row r="8" spans="1:4" s="33" customFormat="1" ht="18.75" customHeight="1">
      <c r="A8" s="32"/>
      <c r="B8" s="35"/>
      <c r="C8" s="36"/>
      <c r="D8" s="37"/>
    </row>
    <row r="9" spans="1:5" s="33" customFormat="1" ht="18.75" customHeight="1">
      <c r="A9" s="48" t="s">
        <v>3</v>
      </c>
      <c r="B9" s="48"/>
      <c r="C9" s="48"/>
      <c r="D9" s="48"/>
      <c r="E9" s="48"/>
    </row>
    <row r="10" spans="1:5" s="33" customFormat="1" ht="40.5" customHeight="1">
      <c r="A10" s="44" t="s">
        <v>64</v>
      </c>
      <c r="B10" s="44"/>
      <c r="C10" s="44"/>
      <c r="D10" s="44"/>
      <c r="E10" s="44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47" t="s">
        <v>1</v>
      </c>
      <c r="B12" s="47" t="s">
        <v>0</v>
      </c>
      <c r="C12" s="47" t="s">
        <v>50</v>
      </c>
      <c r="D12" s="47" t="s">
        <v>51</v>
      </c>
      <c r="E12" s="47" t="s">
        <v>32</v>
      </c>
    </row>
    <row r="13" spans="1:5" ht="12.75" customHeight="1">
      <c r="A13" s="47"/>
      <c r="B13" s="47"/>
      <c r="C13" s="47"/>
      <c r="D13" s="47"/>
      <c r="E13" s="47"/>
    </row>
    <row r="14" spans="1:5" ht="14.25" customHeight="1">
      <c r="A14" s="47"/>
      <c r="B14" s="47"/>
      <c r="C14" s="47"/>
      <c r="D14" s="47"/>
      <c r="E14" s="47"/>
    </row>
    <row r="15" spans="1:5" ht="18" customHeight="1">
      <c r="A15" s="9">
        <v>1</v>
      </c>
      <c r="B15" s="9">
        <v>2</v>
      </c>
      <c r="C15" s="13">
        <v>3</v>
      </c>
      <c r="D15" s="22">
        <v>4</v>
      </c>
      <c r="E15" s="43">
        <v>5</v>
      </c>
    </row>
    <row r="16" spans="1:5" ht="31.5">
      <c r="A16" s="19" t="s">
        <v>4</v>
      </c>
      <c r="B16" s="9" t="s">
        <v>5</v>
      </c>
      <c r="C16" s="24">
        <f>C17+C21+C27+C30+C33</f>
        <v>14305500</v>
      </c>
      <c r="D16" s="24">
        <f>D17+D21+D27+D30+D33</f>
        <v>14893909.5</v>
      </c>
      <c r="E16" s="42">
        <f>D16/C16*100</f>
        <v>104.11316975988257</v>
      </c>
    </row>
    <row r="17" spans="1:5" ht="31.5">
      <c r="A17" s="19" t="s">
        <v>22</v>
      </c>
      <c r="B17" s="9" t="s">
        <v>6</v>
      </c>
      <c r="C17" s="24">
        <f>C18</f>
        <v>14104000</v>
      </c>
      <c r="D17" s="25">
        <f>D18</f>
        <v>14668531.17</v>
      </c>
      <c r="E17" s="30">
        <f>D17/C17*100</f>
        <v>104.00263166477595</v>
      </c>
    </row>
    <row r="18" spans="1:5" ht="31.5">
      <c r="A18" s="20" t="s">
        <v>23</v>
      </c>
      <c r="B18" s="10" t="s">
        <v>7</v>
      </c>
      <c r="C18" s="26">
        <f>C19+C20</f>
        <v>14104000</v>
      </c>
      <c r="D18" s="26">
        <f>D19+D20</f>
        <v>14668531.17</v>
      </c>
      <c r="E18" s="31">
        <f aca="true" t="shared" si="0" ref="E18:E34">D18/C18*100</f>
        <v>104.00263166477595</v>
      </c>
    </row>
    <row r="19" spans="1:5" ht="129" customHeight="1">
      <c r="A19" s="20" t="s">
        <v>30</v>
      </c>
      <c r="B19" s="10" t="s">
        <v>26</v>
      </c>
      <c r="C19" s="28">
        <v>14097500</v>
      </c>
      <c r="D19" s="28">
        <v>14661973.68</v>
      </c>
      <c r="E19" s="31">
        <f t="shared" si="0"/>
        <v>104.00406937400248</v>
      </c>
    </row>
    <row r="20" spans="1:5" ht="79.5" customHeight="1">
      <c r="A20" s="20" t="s">
        <v>44</v>
      </c>
      <c r="B20" s="10" t="s">
        <v>29</v>
      </c>
      <c r="C20" s="28">
        <v>6500</v>
      </c>
      <c r="D20" s="28">
        <v>6557.49</v>
      </c>
      <c r="E20" s="31">
        <f t="shared" si="0"/>
        <v>100.88446153846154</v>
      </c>
    </row>
    <row r="21" spans="1:5" ht="22.5" customHeight="1">
      <c r="A21" s="40" t="s">
        <v>65</v>
      </c>
      <c r="B21" s="9" t="s">
        <v>8</v>
      </c>
      <c r="C21" s="24">
        <f>C22+C24</f>
        <v>107500</v>
      </c>
      <c r="D21" s="24">
        <f>D22+D24</f>
        <v>114611.42</v>
      </c>
      <c r="E21" s="30">
        <f t="shared" si="0"/>
        <v>106.61527441860466</v>
      </c>
    </row>
    <row r="22" spans="1:5" ht="31.5">
      <c r="A22" s="20" t="s">
        <v>66</v>
      </c>
      <c r="B22" s="10" t="s">
        <v>9</v>
      </c>
      <c r="C22" s="26">
        <f>C23</f>
        <v>50000</v>
      </c>
      <c r="D22" s="27">
        <f>D23</f>
        <v>55385.69</v>
      </c>
      <c r="E22" s="31">
        <f t="shared" si="0"/>
        <v>110.77138</v>
      </c>
    </row>
    <row r="23" spans="1:5" ht="89.25" customHeight="1">
      <c r="A23" s="20" t="s">
        <v>67</v>
      </c>
      <c r="B23" s="10" t="s">
        <v>10</v>
      </c>
      <c r="C23" s="28">
        <v>50000</v>
      </c>
      <c r="D23" s="28">
        <v>55385.69</v>
      </c>
      <c r="E23" s="31">
        <f t="shared" si="0"/>
        <v>110.77138</v>
      </c>
    </row>
    <row r="24" spans="1:5" ht="22.5" customHeight="1">
      <c r="A24" s="41" t="s">
        <v>55</v>
      </c>
      <c r="B24" s="10" t="s">
        <v>11</v>
      </c>
      <c r="C24" s="26">
        <f>C25+C26</f>
        <v>57500</v>
      </c>
      <c r="D24" s="27">
        <f>D25+D26</f>
        <v>59225.729999999996</v>
      </c>
      <c r="E24" s="31">
        <f t="shared" si="0"/>
        <v>103.00126956521738</v>
      </c>
    </row>
    <row r="25" spans="1:5" ht="72.75" customHeight="1">
      <c r="A25" s="20" t="s">
        <v>56</v>
      </c>
      <c r="B25" s="10" t="s">
        <v>45</v>
      </c>
      <c r="C25" s="28">
        <v>31000</v>
      </c>
      <c r="D25" s="28">
        <v>30785</v>
      </c>
      <c r="E25" s="31">
        <f t="shared" si="0"/>
        <v>99.30645161290322</v>
      </c>
    </row>
    <row r="26" spans="1:5" ht="82.5" customHeight="1">
      <c r="A26" s="20" t="s">
        <v>57</v>
      </c>
      <c r="B26" s="10" t="s">
        <v>46</v>
      </c>
      <c r="C26" s="28">
        <v>26500</v>
      </c>
      <c r="D26" s="28">
        <v>28440.73</v>
      </c>
      <c r="E26" s="31">
        <f t="shared" si="0"/>
        <v>107.32350943396227</v>
      </c>
    </row>
    <row r="27" spans="1:5" ht="31.5">
      <c r="A27" s="19" t="s">
        <v>58</v>
      </c>
      <c r="B27" s="9" t="s">
        <v>12</v>
      </c>
      <c r="C27" s="24">
        <f>C28</f>
        <v>25000</v>
      </c>
      <c r="D27" s="25">
        <f>D28</f>
        <v>24300</v>
      </c>
      <c r="E27" s="30">
        <f t="shared" si="0"/>
        <v>97.2</v>
      </c>
    </row>
    <row r="28" spans="1:5" ht="94.5">
      <c r="A28" s="20" t="s">
        <v>59</v>
      </c>
      <c r="B28" s="10" t="s">
        <v>13</v>
      </c>
      <c r="C28" s="26">
        <f>C29</f>
        <v>25000</v>
      </c>
      <c r="D28" s="27">
        <f>D29</f>
        <v>24300</v>
      </c>
      <c r="E28" s="31">
        <f t="shared" si="0"/>
        <v>97.2</v>
      </c>
    </row>
    <row r="29" spans="1:5" ht="128.25" customHeight="1">
      <c r="A29" s="20" t="s">
        <v>60</v>
      </c>
      <c r="B29" s="10" t="s">
        <v>14</v>
      </c>
      <c r="C29" s="28">
        <v>25000</v>
      </c>
      <c r="D29" s="28">
        <v>24300</v>
      </c>
      <c r="E29" s="31">
        <f t="shared" si="0"/>
        <v>97.2</v>
      </c>
    </row>
    <row r="30" spans="1:5" ht="110.25">
      <c r="A30" s="19" t="s">
        <v>61</v>
      </c>
      <c r="B30" s="9" t="s">
        <v>15</v>
      </c>
      <c r="C30" s="24">
        <f>C31</f>
        <v>19000</v>
      </c>
      <c r="D30" s="24">
        <f>D31</f>
        <v>36466.91</v>
      </c>
      <c r="E30" s="30">
        <f t="shared" si="0"/>
        <v>191.93110526315792</v>
      </c>
    </row>
    <row r="31" spans="1:5" ht="162" customHeight="1">
      <c r="A31" s="20" t="s">
        <v>62</v>
      </c>
      <c r="B31" s="10" t="s">
        <v>16</v>
      </c>
      <c r="C31" s="26">
        <f>C32</f>
        <v>19000</v>
      </c>
      <c r="D31" s="26">
        <v>36466.91</v>
      </c>
      <c r="E31" s="31">
        <f t="shared" si="0"/>
        <v>191.93110526315792</v>
      </c>
    </row>
    <row r="32" spans="1:5" ht="66" customHeight="1">
      <c r="A32" s="17" t="s">
        <v>63</v>
      </c>
      <c r="B32" s="10" t="s">
        <v>41</v>
      </c>
      <c r="C32" s="28">
        <v>19000</v>
      </c>
      <c r="D32" s="26">
        <v>36466.91</v>
      </c>
      <c r="E32" s="31">
        <f t="shared" si="0"/>
        <v>191.93110526315792</v>
      </c>
    </row>
    <row r="33" spans="1:5" ht="51.75" customHeight="1">
      <c r="A33" s="19" t="s">
        <v>28</v>
      </c>
      <c r="B33" s="9" t="s">
        <v>43</v>
      </c>
      <c r="C33" s="24">
        <f>C34</f>
        <v>50000</v>
      </c>
      <c r="D33" s="25">
        <f>D34</f>
        <v>50000</v>
      </c>
      <c r="E33" s="30">
        <f t="shared" si="0"/>
        <v>100</v>
      </c>
    </row>
    <row r="34" spans="1:5" ht="63.75" customHeight="1">
      <c r="A34" s="20" t="s">
        <v>54</v>
      </c>
      <c r="B34" s="10" t="s">
        <v>42</v>
      </c>
      <c r="C34" s="28">
        <v>50000</v>
      </c>
      <c r="D34" s="28">
        <v>50000</v>
      </c>
      <c r="E34" s="31">
        <f t="shared" si="0"/>
        <v>100</v>
      </c>
    </row>
    <row r="35" spans="1:5" ht="31.5">
      <c r="A35" s="21" t="s">
        <v>34</v>
      </c>
      <c r="B35" s="22" t="s">
        <v>35</v>
      </c>
      <c r="C35" s="29">
        <f>C37+C39+C42+C44</f>
        <v>7210656</v>
      </c>
      <c r="D35" s="29">
        <f>D37+D39+D42+D44</f>
        <v>7210656</v>
      </c>
      <c r="E35" s="30">
        <f>D35/C35*100</f>
        <v>100</v>
      </c>
    </row>
    <row r="36" spans="1:5" ht="66" customHeight="1">
      <c r="A36" s="19" t="s">
        <v>36</v>
      </c>
      <c r="B36" s="9" t="s">
        <v>17</v>
      </c>
      <c r="C36" s="24">
        <f>C37+C39+C42</f>
        <v>6910860</v>
      </c>
      <c r="D36" s="25">
        <f>D37+D39+D42</f>
        <v>6910860</v>
      </c>
      <c r="E36" s="30">
        <f>D36/C36*100</f>
        <v>100</v>
      </c>
    </row>
    <row r="37" spans="1:5" ht="46.5" customHeight="1">
      <c r="A37" s="21" t="s">
        <v>37</v>
      </c>
      <c r="B37" s="22" t="s">
        <v>18</v>
      </c>
      <c r="C37" s="24">
        <f>C38</f>
        <v>6375500</v>
      </c>
      <c r="D37" s="25">
        <f>D38</f>
        <v>6375500</v>
      </c>
      <c r="E37" s="30">
        <f aca="true" t="shared" si="1" ref="E37:E44">D37/C37*100</f>
        <v>100</v>
      </c>
    </row>
    <row r="38" spans="1:5" ht="54.75" customHeight="1">
      <c r="A38" s="17" t="s">
        <v>47</v>
      </c>
      <c r="B38" s="10" t="s">
        <v>19</v>
      </c>
      <c r="C38" s="28">
        <v>6375500</v>
      </c>
      <c r="D38" s="28">
        <v>6375500</v>
      </c>
      <c r="E38" s="31">
        <f t="shared" si="1"/>
        <v>100</v>
      </c>
    </row>
    <row r="39" spans="1:5" ht="67.5" customHeight="1">
      <c r="A39" s="21" t="s">
        <v>38</v>
      </c>
      <c r="B39" s="22" t="s">
        <v>20</v>
      </c>
      <c r="C39" s="24">
        <f>C40+C41</f>
        <v>425000</v>
      </c>
      <c r="D39" s="25">
        <f>D40+D41</f>
        <v>425000</v>
      </c>
      <c r="E39" s="30">
        <f t="shared" si="1"/>
        <v>100</v>
      </c>
    </row>
    <row r="40" spans="1:5" ht="71.25" customHeight="1">
      <c r="A40" s="17" t="s">
        <v>48</v>
      </c>
      <c r="B40" s="11" t="s">
        <v>24</v>
      </c>
      <c r="C40" s="28">
        <v>29000</v>
      </c>
      <c r="D40" s="28">
        <v>29000</v>
      </c>
      <c r="E40" s="31">
        <f t="shared" si="1"/>
        <v>100</v>
      </c>
    </row>
    <row r="41" spans="1:5" ht="86.25" customHeight="1">
      <c r="A41" s="17" t="s">
        <v>49</v>
      </c>
      <c r="B41" s="10" t="s">
        <v>21</v>
      </c>
      <c r="C41" s="28">
        <v>396000</v>
      </c>
      <c r="D41" s="28">
        <v>396000</v>
      </c>
      <c r="E41" s="31">
        <f t="shared" si="1"/>
        <v>100</v>
      </c>
    </row>
    <row r="42" spans="1:5" ht="31.5">
      <c r="A42" s="38" t="s">
        <v>39</v>
      </c>
      <c r="B42" s="39" t="s">
        <v>25</v>
      </c>
      <c r="C42" s="25">
        <f>C43</f>
        <v>110360</v>
      </c>
      <c r="D42" s="25">
        <f>D43</f>
        <v>110360</v>
      </c>
      <c r="E42" s="31">
        <f t="shared" si="1"/>
        <v>100</v>
      </c>
    </row>
    <row r="43" spans="1:5" ht="54.75" customHeight="1">
      <c r="A43" s="18" t="s">
        <v>53</v>
      </c>
      <c r="B43" s="12" t="s">
        <v>27</v>
      </c>
      <c r="C43" s="28">
        <v>110360</v>
      </c>
      <c r="D43" s="28">
        <v>110360</v>
      </c>
      <c r="E43" s="31">
        <f t="shared" si="1"/>
        <v>100</v>
      </c>
    </row>
    <row r="44" spans="1:5" ht="28.5" customHeight="1">
      <c r="A44" s="38" t="s">
        <v>68</v>
      </c>
      <c r="B44" s="39" t="s">
        <v>69</v>
      </c>
      <c r="C44" s="29">
        <v>299796</v>
      </c>
      <c r="D44" s="29">
        <v>299796</v>
      </c>
      <c r="E44" s="30">
        <f t="shared" si="1"/>
        <v>100</v>
      </c>
    </row>
    <row r="45" spans="1:5" ht="20.25" customHeight="1">
      <c r="A45" s="23" t="s">
        <v>31</v>
      </c>
      <c r="B45" s="13"/>
      <c r="C45" s="25">
        <f>C16+C35</f>
        <v>21516156</v>
      </c>
      <c r="D45" s="25">
        <f>D16+D35</f>
        <v>22104565.5</v>
      </c>
      <c r="E45" s="30">
        <f>D45/C45*100</f>
        <v>102.73473337895487</v>
      </c>
    </row>
    <row r="46" spans="1:4" ht="15.75" customHeight="1">
      <c r="A46" s="7"/>
      <c r="B46" s="4"/>
      <c r="C46" s="4"/>
      <c r="D46" s="4"/>
    </row>
    <row r="47" spans="1:4" ht="15.75" customHeight="1">
      <c r="A47" s="7"/>
      <c r="B47" s="15"/>
      <c r="C47" s="4"/>
      <c r="D47" s="4"/>
    </row>
    <row r="48" spans="1:5" ht="15.75" customHeight="1">
      <c r="A48" s="45" t="s">
        <v>2</v>
      </c>
      <c r="B48" s="45"/>
      <c r="C48" s="45"/>
      <c r="D48" s="45"/>
      <c r="E48" s="45"/>
    </row>
    <row r="49" spans="1:4" ht="11.25" customHeight="1">
      <c r="A49" s="7"/>
      <c r="B49" s="4"/>
      <c r="C49" s="4"/>
      <c r="D49" s="4"/>
    </row>
    <row r="50" spans="1:4" ht="11.25" customHeight="1">
      <c r="A50" s="7"/>
      <c r="B50" s="4"/>
      <c r="C50" s="4"/>
      <c r="D50" s="4"/>
    </row>
  </sheetData>
  <sheetProtection/>
  <mergeCells count="12">
    <mergeCell ref="E12:E14"/>
    <mergeCell ref="A9:E9"/>
    <mergeCell ref="A10:E10"/>
    <mergeCell ref="A48:E48"/>
    <mergeCell ref="C2:E2"/>
    <mergeCell ref="C3:E3"/>
    <mergeCell ref="C4:E4"/>
    <mergeCell ref="C5:E5"/>
    <mergeCell ref="A12:A14"/>
    <mergeCell ref="B12:B14"/>
    <mergeCell ref="C12:C14"/>
    <mergeCell ref="D12:D14"/>
  </mergeCells>
  <printOptions/>
  <pageMargins left="1.0826771653543308" right="0.5905511811023623" top="0.984251968503937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2017-05-10T06:29:36Z</cp:lastPrinted>
  <dcterms:created xsi:type="dcterms:W3CDTF">2008-10-23T07:29:54Z</dcterms:created>
  <dcterms:modified xsi:type="dcterms:W3CDTF">2017-05-10T06:30:08Z</dcterms:modified>
  <cp:category/>
  <cp:version/>
  <cp:contentType/>
  <cp:contentStatus/>
</cp:coreProperties>
</file>